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acswr-my.sharepoint.com/personal/jacqueline_morris_facswaterloo_org/Documents/"/>
    </mc:Choice>
  </mc:AlternateContent>
  <xr:revisionPtr revIDLastSave="0" documentId="8_{88FF8EFF-2D8C-4A58-8703-930646564378}" xr6:coauthVersionLast="47" xr6:coauthVersionMax="47" xr10:uidLastSave="{00000000-0000-0000-0000-000000000000}"/>
  <bookViews>
    <workbookView xWindow="-110" yWindow="-110" windowWidth="19420" windowHeight="10300" tabRatio="865" xr2:uid="{00000000-000D-0000-FFFF-FFFF00000000}"/>
  </bookViews>
  <sheets>
    <sheet name="ExecutiveTravel 2023-2024 Total" sheetId="2" r:id="rId1"/>
    <sheet name="Sonia Dennis" sheetId="20" r:id="rId2"/>
    <sheet name="Clayton Greaves" sheetId="22" r:id="rId3"/>
    <sheet name="Anne-Marie Simpson" sheetId="15" r:id="rId4"/>
    <sheet name="Karen Spencer" sheetId="21" r:id="rId5"/>
    <sheet name="Bd Member Travel 2023-2024" sheetId="13" r:id="rId6"/>
    <sheet name="Bd President" sheetId="11" r:id="rId7"/>
    <sheet name="Bd Vice-President" sheetId="10" r:id="rId8"/>
  </sheets>
  <definedNames>
    <definedName name="_xlnm.Print_Area" localSheetId="0">'ExecutiveTravel 2023-2024 Total'!$A$1:$J$19</definedName>
    <definedName name="_xlnm.Print_Area" localSheetId="4">'Karen Spencer'!$A$1:$L$9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2" l="1"/>
  <c r="E17" i="2" s="1"/>
  <c r="G17" i="2"/>
  <c r="H17" i="2"/>
  <c r="I17" i="2"/>
  <c r="D8" i="2"/>
  <c r="D17" i="2" s="1"/>
  <c r="D7" i="2"/>
  <c r="G1" i="10"/>
  <c r="F1" i="13"/>
  <c r="I1" i="15"/>
  <c r="I1" i="22"/>
  <c r="K6" i="22"/>
  <c r="J6" i="22"/>
  <c r="I6" i="22"/>
  <c r="H6" i="22"/>
  <c r="G6" i="22"/>
  <c r="F6" i="22"/>
  <c r="E6" i="22"/>
  <c r="L5" i="22"/>
  <c r="L4" i="22"/>
  <c r="L3" i="22"/>
  <c r="L6" i="22" s="1"/>
  <c r="K7" i="21"/>
  <c r="J7" i="21"/>
  <c r="I7" i="21"/>
  <c r="H7" i="21"/>
  <c r="G7" i="21"/>
  <c r="F7" i="21"/>
  <c r="E7" i="21"/>
  <c r="L6" i="21"/>
  <c r="L7" i="21" s="1"/>
  <c r="L5" i="21"/>
  <c r="L4" i="21"/>
  <c r="E7" i="15"/>
  <c r="F7" i="2" s="1"/>
  <c r="F17" i="2" s="1"/>
  <c r="F7" i="15"/>
  <c r="F8" i="2" s="1"/>
  <c r="G7" i="15"/>
  <c r="F10" i="2" s="1"/>
  <c r="H7" i="15"/>
  <c r="F11" i="2" s="1"/>
  <c r="I7" i="15"/>
  <c r="J7" i="15"/>
  <c r="F13" i="2" s="1"/>
  <c r="L3" i="20"/>
  <c r="L5" i="20"/>
  <c r="K6" i="20"/>
  <c r="E6" i="20"/>
  <c r="G6" i="20"/>
  <c r="L4" i="20"/>
  <c r="J6" i="20"/>
  <c r="H6" i="20"/>
  <c r="I6" i="20"/>
  <c r="F6" i="20"/>
  <c r="J9" i="2"/>
  <c r="L5" i="15"/>
  <c r="L6" i="15"/>
  <c r="L4" i="15"/>
  <c r="K7" i="15"/>
  <c r="F14" i="2" s="1"/>
  <c r="G6" i="10"/>
  <c r="H6" i="10"/>
  <c r="I6" i="10"/>
  <c r="D10" i="13" s="1"/>
  <c r="J6" i="10"/>
  <c r="D11" i="13" s="1"/>
  <c r="K6" i="10"/>
  <c r="D12" i="13" s="1"/>
  <c r="E6" i="10"/>
  <c r="D5" i="13" s="1"/>
  <c r="L5" i="11"/>
  <c r="G7" i="11"/>
  <c r="H10" i="2" s="1"/>
  <c r="H7" i="11"/>
  <c r="H11" i="2" s="1"/>
  <c r="I7" i="11"/>
  <c r="H12" i="2" s="1"/>
  <c r="J7" i="11"/>
  <c r="H13" i="2" s="1"/>
  <c r="K7" i="11"/>
  <c r="H14" i="2" s="1"/>
  <c r="E7" i="11"/>
  <c r="H7" i="2" s="1"/>
  <c r="F6" i="10"/>
  <c r="D6" i="13" s="1"/>
  <c r="F7" i="11"/>
  <c r="H8" i="2" s="1"/>
  <c r="F12" i="2"/>
  <c r="F7" i="13"/>
  <c r="F13" i="13"/>
  <c r="I15" i="2" s="1"/>
  <c r="J15" i="2" s="1"/>
  <c r="L4" i="11"/>
  <c r="L6" i="11"/>
  <c r="L4" i="10"/>
  <c r="L5" i="10"/>
  <c r="C10" i="13"/>
  <c r="C11" i="13"/>
  <c r="C8" i="13"/>
  <c r="F8" i="13" s="1"/>
  <c r="I10" i="2" s="1"/>
  <c r="C9" i="13"/>
  <c r="D9" i="13"/>
  <c r="D8" i="13"/>
  <c r="F10" i="13" l="1"/>
  <c r="I12" i="2" s="1"/>
  <c r="J12" i="2" s="1"/>
  <c r="F11" i="13"/>
  <c r="I13" i="2" s="1"/>
  <c r="J13" i="2" s="1"/>
  <c r="L6" i="10"/>
  <c r="F9" i="13"/>
  <c r="I11" i="2" s="1"/>
  <c r="J11" i="2" s="1"/>
  <c r="C6" i="13"/>
  <c r="C12" i="13"/>
  <c r="F12" i="13" s="1"/>
  <c r="I14" i="2" s="1"/>
  <c r="J14" i="2" s="1"/>
  <c r="L7" i="11"/>
  <c r="L6" i="20"/>
  <c r="L7" i="15"/>
  <c r="J10" i="2"/>
  <c r="D15" i="13"/>
  <c r="C5" i="13"/>
  <c r="E15" i="13"/>
  <c r="F5" i="13" l="1"/>
  <c r="I7" i="2" s="1"/>
  <c r="C15" i="13"/>
  <c r="F15" i="13" s="1"/>
  <c r="F6" i="13"/>
  <c r="I8" i="2" s="1"/>
  <c r="J8" i="2" s="1"/>
  <c r="J7" i="2" l="1"/>
  <c r="J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Wang</author>
  </authors>
  <commentList>
    <comment ref="I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Stephanie Wang:</t>
        </r>
        <r>
          <rPr>
            <sz val="9"/>
            <color indexed="81"/>
            <rFont val="Tahoma"/>
            <family val="2"/>
          </rPr>
          <t xml:space="preserve">
Road include mileage and parking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Wang</author>
  </authors>
  <commentList>
    <comment ref="I2" authorId="0" shapeId="0" xr:uid="{A61A7E36-40EF-465C-8536-C035B9630F88}">
      <text>
        <r>
          <rPr>
            <b/>
            <sz val="9"/>
            <color indexed="81"/>
            <rFont val="Tahoma"/>
            <family val="2"/>
          </rPr>
          <t>Stephanie Wang:</t>
        </r>
        <r>
          <rPr>
            <sz val="9"/>
            <color indexed="81"/>
            <rFont val="Tahoma"/>
            <family val="2"/>
          </rPr>
          <t xml:space="preserve">
Road include mileage and parking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Wang</author>
  </authors>
  <commentList>
    <comment ref="I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Stephanie Wang:</t>
        </r>
        <r>
          <rPr>
            <sz val="9"/>
            <color indexed="81"/>
            <rFont val="Tahoma"/>
            <family val="2"/>
          </rPr>
          <t xml:space="preserve">
Road include mileage and parking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Wang</author>
  </authors>
  <commentList>
    <comment ref="I3" authorId="0" shapeId="0" xr:uid="{1D60805D-9AD1-436D-9F05-3425CF0ED432}">
      <text>
        <r>
          <rPr>
            <b/>
            <sz val="9"/>
            <color indexed="81"/>
            <rFont val="Tahoma"/>
            <family val="2"/>
          </rPr>
          <t>Stephanie Wang:</t>
        </r>
        <r>
          <rPr>
            <sz val="9"/>
            <color indexed="81"/>
            <rFont val="Tahoma"/>
            <family val="2"/>
          </rPr>
          <t xml:space="preserve">
Road include mileage and parking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Wang</author>
  </authors>
  <commentList>
    <comment ref="I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Stephanie Wang:</t>
        </r>
        <r>
          <rPr>
            <sz val="9"/>
            <color indexed="81"/>
            <rFont val="Tahoma"/>
            <family val="2"/>
          </rPr>
          <t xml:space="preserve">
Road include mileage and parking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Wang</author>
  </authors>
  <commentList>
    <comment ref="I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Stephanie Wang:</t>
        </r>
        <r>
          <rPr>
            <sz val="9"/>
            <color indexed="81"/>
            <rFont val="Tahoma"/>
            <family val="2"/>
          </rPr>
          <t xml:space="preserve">
Road include mileage and parking</t>
        </r>
      </text>
    </comment>
  </commentList>
</comments>
</file>

<file path=xl/sharedStrings.xml><?xml version="1.0" encoding="utf-8"?>
<sst xmlns="http://schemas.openxmlformats.org/spreadsheetml/2006/main" count="153" uniqueCount="57">
  <si>
    <t>Accommodation</t>
  </si>
  <si>
    <t>Meals</t>
  </si>
  <si>
    <t>Transportation:</t>
  </si>
  <si>
    <t>Airplane</t>
  </si>
  <si>
    <t>Road</t>
  </si>
  <si>
    <t>Taxi</t>
  </si>
  <si>
    <t>Other travel Expenses</t>
  </si>
  <si>
    <t>Total:</t>
  </si>
  <si>
    <t>Executive Director</t>
  </si>
  <si>
    <t>Other</t>
  </si>
  <si>
    <t>Train/Bus</t>
  </si>
  <si>
    <t>Sub-Total:</t>
  </si>
  <si>
    <t>Director of Operations</t>
  </si>
  <si>
    <t>* Road includes mileage and parking</t>
  </si>
  <si>
    <t>Board President</t>
  </si>
  <si>
    <t>Board Vice-President</t>
  </si>
  <si>
    <t>FACS - Waterloo Board-Level Travel Expenses</t>
  </si>
  <si>
    <t>Anne-Marie Simpson</t>
  </si>
  <si>
    <t>Jill Stoddart</t>
  </si>
  <si>
    <t>total claims</t>
  </si>
  <si>
    <t>Grand-Total:</t>
  </si>
  <si>
    <t>Need to include all Board members for the Agency</t>
  </si>
  <si>
    <t>Executive-Level Staff and Board Member Travel Expenses</t>
  </si>
  <si>
    <t>Family and Children's Services of the Waterloo Region</t>
  </si>
  <si>
    <t>Other Travel Expenses</t>
  </si>
  <si>
    <t>Vendor Customer#</t>
  </si>
  <si>
    <t>Line Description</t>
  </si>
  <si>
    <t>GL Date</t>
  </si>
  <si>
    <t>Vendor/Customer Name</t>
  </si>
  <si>
    <t>Board members</t>
  </si>
  <si>
    <t>SIMPSON, ANNE-MARIE</t>
  </si>
  <si>
    <t>Director of Operations -  Simpson, Ann-Marie</t>
  </si>
  <si>
    <t>Agency Board President</t>
  </si>
  <si>
    <t>Agency Board members</t>
  </si>
  <si>
    <t>President, VP and all members</t>
  </si>
  <si>
    <t>Sonia  Dennis</t>
  </si>
  <si>
    <t>78931</t>
  </si>
  <si>
    <t>Dennis, Sonia</t>
  </si>
  <si>
    <t>Trisha Robinson</t>
  </si>
  <si>
    <t>April 1, 2022 - March 31, 2023</t>
  </si>
  <si>
    <t>April 1, 2023 - March 31, 2024</t>
  </si>
  <si>
    <t>Associate Director</t>
  </si>
  <si>
    <t>Clayton Greaves</t>
  </si>
  <si>
    <t>Exective Director of the Foundation</t>
  </si>
  <si>
    <t>Exective Director : Dennis, Sonia</t>
  </si>
  <si>
    <t>Associate Director: Clayton Greaves</t>
  </si>
  <si>
    <t>173999</t>
  </si>
  <si>
    <t>GREAVES, CLAYTON</t>
  </si>
  <si>
    <t>April 01 2023 - July 31, 2023</t>
  </si>
  <si>
    <t>former Exective Director: Karen Spencer</t>
  </si>
  <si>
    <t>Spencer. Karen</t>
  </si>
  <si>
    <t>Best Western Brantford Hotel and Conference Centre</t>
  </si>
  <si>
    <t>Set.01. 2023</t>
  </si>
  <si>
    <t>Hotel - Executive Leadership 2023 meeting, Queen's Landing</t>
  </si>
  <si>
    <t>Oct.01, 2023</t>
  </si>
  <si>
    <t>Agency Board President: Trisha Robinson</t>
  </si>
  <si>
    <t xml:space="preserve">Agency Board Vice-President: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</si>
</sst>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m/d/yyyy;@"/>
    <numFmt numFmtId="168" formatCode="yyyy\-mm\-dd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40" fontId="0" fillId="0" borderId="0" xfId="0" applyNumberForma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3" xfId="0" applyBorder="1"/>
    <xf numFmtId="0" fontId="1" fillId="0" borderId="5" xfId="0" applyFont="1" applyBorder="1"/>
    <xf numFmtId="40" fontId="1" fillId="0" borderId="0" xfId="0" applyNumberFormat="1" applyFont="1"/>
    <xf numFmtId="0" fontId="2" fillId="0" borderId="0" xfId="0" applyFont="1" applyProtection="1">
      <protection locked="0"/>
    </xf>
    <xf numFmtId="40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0" fontId="0" fillId="0" borderId="1" xfId="0" applyNumberFormat="1" applyBorder="1"/>
    <xf numFmtId="40" fontId="1" fillId="0" borderId="1" xfId="0" applyNumberFormat="1" applyFont="1" applyBorder="1" applyAlignment="1">
      <alignment horizontal="center"/>
    </xf>
    <xf numFmtId="40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0" fontId="0" fillId="0" borderId="1" xfId="0" applyNumberFormat="1" applyBorder="1" applyProtection="1">
      <protection locked="0"/>
    </xf>
    <xf numFmtId="0" fontId="2" fillId="0" borderId="2" xfId="0" applyFont="1" applyBorder="1" applyProtection="1">
      <protection locked="0"/>
    </xf>
    <xf numFmtId="40" fontId="0" fillId="0" borderId="3" xfId="0" applyNumberFormat="1" applyBorder="1"/>
    <xf numFmtId="40" fontId="0" fillId="0" borderId="4" xfId="0" applyNumberFormat="1" applyBorder="1"/>
    <xf numFmtId="40" fontId="1" fillId="0" borderId="6" xfId="0" applyNumberFormat="1" applyFont="1" applyBorder="1" applyAlignment="1">
      <alignment horizontal="center"/>
    </xf>
    <xf numFmtId="40" fontId="0" fillId="0" borderId="6" xfId="0" applyNumberFormat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0" fontId="2" fillId="0" borderId="0" xfId="0" applyNumberFormat="1" applyFont="1"/>
    <xf numFmtId="40" fontId="1" fillId="0" borderId="3" xfId="0" applyNumberFormat="1" applyFont="1" applyBorder="1"/>
    <xf numFmtId="164" fontId="1" fillId="0" borderId="0" xfId="0" applyNumberFormat="1" applyFont="1"/>
    <xf numFmtId="0" fontId="0" fillId="0" borderId="11" xfId="0" applyBorder="1"/>
    <xf numFmtId="0" fontId="1" fillId="0" borderId="3" xfId="0" applyFont="1" applyBorder="1" applyAlignment="1" applyProtection="1">
      <alignment horizontal="center"/>
      <protection locked="0"/>
    </xf>
    <xf numFmtId="40" fontId="0" fillId="0" borderId="0" xfId="0" applyNumberFormat="1" applyAlignment="1">
      <alignment horizontal="right"/>
    </xf>
    <xf numFmtId="40" fontId="2" fillId="0" borderId="0" xfId="0" applyNumberFormat="1" applyFont="1" applyAlignment="1">
      <alignment horizontal="right"/>
    </xf>
    <xf numFmtId="40" fontId="0" fillId="0" borderId="3" xfId="0" applyNumberFormat="1" applyBorder="1" applyAlignment="1">
      <alignment horizontal="right"/>
    </xf>
    <xf numFmtId="0" fontId="1" fillId="0" borderId="3" xfId="0" applyFont="1" applyBorder="1" applyAlignment="1" applyProtection="1">
      <alignment horizontal="right"/>
      <protection locked="0"/>
    </xf>
    <xf numFmtId="40" fontId="0" fillId="0" borderId="4" xfId="0" applyNumberFormat="1" applyBorder="1" applyAlignment="1">
      <alignment horizontal="right"/>
    </xf>
    <xf numFmtId="40" fontId="1" fillId="0" borderId="8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center"/>
    </xf>
    <xf numFmtId="40" fontId="0" fillId="0" borderId="0" xfId="0" applyNumberFormat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7" fontId="1" fillId="0" borderId="0" xfId="0" applyNumberFormat="1" applyFont="1" applyAlignment="1">
      <alignment horizontal="left"/>
    </xf>
    <xf numFmtId="40" fontId="0" fillId="0" borderId="6" xfId="0" applyNumberFormat="1" applyBorder="1"/>
    <xf numFmtId="0" fontId="4" fillId="0" borderId="0" xfId="0" applyFont="1"/>
    <xf numFmtId="40" fontId="1" fillId="0" borderId="3" xfId="0" applyNumberFormat="1" applyFont="1" applyBorder="1" applyAlignment="1">
      <alignment horizontal="center" wrapText="1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1" xfId="0" applyFont="1" applyBorder="1"/>
    <xf numFmtId="0" fontId="1" fillId="0" borderId="18" xfId="0" applyFont="1" applyBorder="1"/>
    <xf numFmtId="40" fontId="0" fillId="0" borderId="10" xfId="0" applyNumberFormat="1" applyBorder="1"/>
    <xf numFmtId="40" fontId="1" fillId="4" borderId="21" xfId="0" applyNumberFormat="1" applyFont="1" applyFill="1" applyBorder="1"/>
    <xf numFmtId="164" fontId="1" fillId="4" borderId="22" xfId="0" applyNumberFormat="1" applyFont="1" applyFill="1" applyBorder="1"/>
    <xf numFmtId="164" fontId="1" fillId="4" borderId="23" xfId="0" applyNumberFormat="1" applyFont="1" applyFill="1" applyBorder="1"/>
    <xf numFmtId="164" fontId="1" fillId="4" borderId="12" xfId="0" applyNumberFormat="1" applyFont="1" applyFill="1" applyBorder="1"/>
    <xf numFmtId="0" fontId="1" fillId="0" borderId="2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65" fontId="1" fillId="4" borderId="8" xfId="2" applyFont="1" applyFill="1" applyBorder="1"/>
    <xf numFmtId="40" fontId="1" fillId="2" borderId="1" xfId="0" applyNumberFormat="1" applyFont="1" applyFill="1" applyBorder="1" applyAlignment="1">
      <alignment horizontal="center" vertical="center"/>
    </xf>
    <xf numFmtId="40" fontId="1" fillId="2" borderId="1" xfId="0" applyNumberFormat="1" applyFont="1" applyFill="1" applyBorder="1" applyAlignment="1">
      <alignment horizontal="center" vertical="center" wrapText="1"/>
    </xf>
    <xf numFmtId="40" fontId="1" fillId="0" borderId="3" xfId="0" applyNumberFormat="1" applyFont="1" applyBorder="1" applyAlignment="1">
      <alignment horizontal="center" vertical="center" wrapText="1"/>
    </xf>
    <xf numFmtId="166" fontId="0" fillId="0" borderId="13" xfId="1" applyFont="1" applyBorder="1"/>
    <xf numFmtId="166" fontId="1" fillId="4" borderId="19" xfId="1" applyFont="1" applyFill="1" applyBorder="1"/>
    <xf numFmtId="166" fontId="0" fillId="0" borderId="14" xfId="1" applyFont="1" applyBorder="1"/>
    <xf numFmtId="0" fontId="0" fillId="0" borderId="1" xfId="0" applyBorder="1"/>
    <xf numFmtId="49" fontId="0" fillId="0" borderId="1" xfId="0" applyNumberFormat="1" applyBorder="1" applyAlignment="1">
      <alignment horizontal="right"/>
    </xf>
    <xf numFmtId="168" fontId="0" fillId="0" borderId="0" xfId="0" applyNumberForma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0" fontId="0" fillId="0" borderId="6" xfId="0" applyNumberFormat="1" applyBorder="1" applyAlignment="1">
      <alignment horizontal="right"/>
    </xf>
    <xf numFmtId="168" fontId="0" fillId="0" borderId="5" xfId="0" applyNumberFormat="1" applyBorder="1" applyAlignment="1" applyProtection="1">
      <alignment horizontal="right"/>
      <protection locked="0"/>
    </xf>
    <xf numFmtId="4" fontId="0" fillId="0" borderId="1" xfId="0" applyNumberFormat="1" applyBorder="1"/>
    <xf numFmtId="168" fontId="5" fillId="0" borderId="5" xfId="0" applyNumberFormat="1" applyFont="1" applyBorder="1"/>
    <xf numFmtId="168" fontId="2" fillId="0" borderId="0" xfId="0" applyNumberFormat="1" applyFont="1" applyProtection="1">
      <protection locked="0"/>
    </xf>
    <xf numFmtId="168" fontId="2" fillId="0" borderId="2" xfId="0" applyNumberFormat="1" applyFont="1" applyBorder="1" applyProtection="1">
      <protection locked="0"/>
    </xf>
    <xf numFmtId="168" fontId="1" fillId="0" borderId="7" xfId="0" applyNumberFormat="1" applyFont="1" applyBorder="1" applyProtection="1">
      <protection locked="0"/>
    </xf>
    <xf numFmtId="168" fontId="1" fillId="0" borderId="0" xfId="0" applyNumberFormat="1" applyFont="1" applyAlignment="1">
      <alignment horizontal="left"/>
    </xf>
    <xf numFmtId="168" fontId="5" fillId="0" borderId="2" xfId="0" applyNumberFormat="1" applyFont="1" applyBorder="1"/>
    <xf numFmtId="0" fontId="5" fillId="0" borderId="3" xfId="0" applyFont="1" applyBorder="1" applyAlignment="1">
      <alignment wrapText="1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0" fontId="1" fillId="0" borderId="3" xfId="0" applyNumberFormat="1" applyFont="1" applyBorder="1" applyAlignment="1">
      <alignment horizontal="center"/>
    </xf>
    <xf numFmtId="40" fontId="1" fillId="0" borderId="3" xfId="0" applyNumberFormat="1" applyFont="1" applyBorder="1" applyAlignment="1" applyProtection="1">
      <alignment horizontal="center"/>
      <protection locked="0"/>
    </xf>
    <xf numFmtId="40" fontId="1" fillId="0" borderId="4" xfId="0" applyNumberFormat="1" applyFont="1" applyBorder="1" applyAlignment="1">
      <alignment horizontal="center"/>
    </xf>
    <xf numFmtId="168" fontId="8" fillId="0" borderId="5" xfId="0" applyNumberFormat="1" applyFont="1" applyBorder="1"/>
    <xf numFmtId="0" fontId="8" fillId="0" borderId="1" xfId="0" applyFont="1" applyBorder="1" applyAlignment="1">
      <alignment horizontal="left"/>
    </xf>
    <xf numFmtId="40" fontId="0" fillId="0" borderId="1" xfId="0" applyNumberFormat="1" applyBorder="1" applyAlignment="1">
      <alignment horizontal="center"/>
    </xf>
    <xf numFmtId="40" fontId="0" fillId="0" borderId="1" xfId="0" applyNumberFormat="1" applyBorder="1" applyAlignment="1" applyProtection="1">
      <alignment horizontal="center"/>
      <protection locked="0"/>
    </xf>
    <xf numFmtId="168" fontId="0" fillId="0" borderId="2" xfId="0" applyNumberFormat="1" applyBorder="1" applyProtection="1">
      <protection locked="0"/>
    </xf>
    <xf numFmtId="168" fontId="0" fillId="0" borderId="5" xfId="0" applyNumberFormat="1" applyBorder="1" applyProtection="1">
      <protection locked="0"/>
    </xf>
    <xf numFmtId="168" fontId="0" fillId="0" borderId="5" xfId="0" applyNumberFormat="1" applyBorder="1" applyAlignment="1">
      <alignment horizontal="right"/>
    </xf>
    <xf numFmtId="168" fontId="1" fillId="0" borderId="7" xfId="0" applyNumberFormat="1" applyFont="1" applyBorder="1"/>
    <xf numFmtId="40" fontId="1" fillId="0" borderId="8" xfId="0" applyNumberFormat="1" applyFont="1" applyBorder="1"/>
    <xf numFmtId="40" fontId="1" fillId="0" borderId="9" xfId="0" applyNumberFormat="1" applyFont="1" applyBorder="1"/>
    <xf numFmtId="40" fontId="1" fillId="0" borderId="9" xfId="0" applyNumberFormat="1" applyFont="1" applyBorder="1" applyAlignment="1">
      <alignment horizontal="right"/>
    </xf>
    <xf numFmtId="0" fontId="1" fillId="0" borderId="27" xfId="0" applyFont="1" applyBorder="1"/>
    <xf numFmtId="40" fontId="1" fillId="0" borderId="27" xfId="0" applyNumberFormat="1" applyFont="1" applyBorder="1"/>
    <xf numFmtId="40" fontId="1" fillId="0" borderId="28" xfId="0" applyNumberFormat="1" applyFont="1" applyBorder="1"/>
    <xf numFmtId="0" fontId="0" fillId="0" borderId="5" xfId="0" applyBorder="1"/>
    <xf numFmtId="164" fontId="1" fillId="0" borderId="9" xfId="0" applyNumberFormat="1" applyFont="1" applyBorder="1"/>
    <xf numFmtId="0" fontId="1" fillId="0" borderId="6" xfId="0" applyFont="1" applyBorder="1" applyAlignment="1">
      <alignment horizontal="center" vertical="center"/>
    </xf>
    <xf numFmtId="40" fontId="1" fillId="3" borderId="1" xfId="0" applyNumberFormat="1" applyFont="1" applyFill="1" applyBorder="1" applyAlignment="1">
      <alignment horizontal="center" wrapText="1"/>
    </xf>
    <xf numFmtId="0" fontId="1" fillId="4" borderId="29" xfId="0" applyFont="1" applyFill="1" applyBorder="1" applyAlignment="1">
      <alignment horizontal="center" vertical="center"/>
    </xf>
    <xf numFmtId="165" fontId="1" fillId="4" borderId="30" xfId="2" applyFont="1" applyFill="1" applyBorder="1"/>
    <xf numFmtId="0" fontId="1" fillId="4" borderId="6" xfId="0" applyFont="1" applyFill="1" applyBorder="1" applyAlignment="1">
      <alignment horizontal="center"/>
    </xf>
    <xf numFmtId="0" fontId="0" fillId="0" borderId="1" xfId="0" applyBorder="1" applyAlignment="1" applyProtection="1">
      <alignment wrapText="1"/>
      <protection locked="0"/>
    </xf>
    <xf numFmtId="168" fontId="1" fillId="0" borderId="0" xfId="0" applyNumberFormat="1" applyFont="1"/>
    <xf numFmtId="168" fontId="1" fillId="0" borderId="26" xfId="0" applyNumberFormat="1" applyFont="1" applyBorder="1"/>
    <xf numFmtId="168" fontId="0" fillId="0" borderId="1" xfId="0" applyNumberFormat="1" applyBorder="1" applyAlignment="1" applyProtection="1">
      <alignment horizontal="left"/>
      <protection locked="0"/>
    </xf>
    <xf numFmtId="40" fontId="1" fillId="0" borderId="0" xfId="0" applyNumberFormat="1" applyFont="1" applyAlignment="1">
      <alignment horizontal="right"/>
    </xf>
    <xf numFmtId="40" fontId="1" fillId="5" borderId="1" xfId="0" applyNumberFormat="1" applyFont="1" applyFill="1" applyBorder="1" applyAlignment="1">
      <alignment horizontal="center"/>
    </xf>
    <xf numFmtId="40" fontId="1" fillId="2" borderId="0" xfId="0" applyNumberFormat="1" applyFont="1" applyFill="1" applyAlignment="1">
      <alignment horizontal="center" vertical="center" wrapText="1"/>
    </xf>
    <xf numFmtId="40" fontId="0" fillId="0" borderId="1" xfId="0" applyNumberFormat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9F7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tabSelected="1" zoomScaleNormal="100" workbookViewId="0">
      <selection activeCell="G10" sqref="G10"/>
    </sheetView>
  </sheetViews>
  <sheetFormatPr defaultRowHeight="14.5" x14ac:dyDescent="0.35"/>
  <cols>
    <col min="1" max="1" width="5.7265625" customWidth="1"/>
    <col min="2" max="2" width="10.1796875" customWidth="1"/>
    <col min="3" max="3" width="8.26953125" customWidth="1"/>
    <col min="4" max="6" width="14.453125" style="2" customWidth="1"/>
    <col min="7" max="7" width="14.453125" customWidth="1"/>
    <col min="8" max="8" width="12.81640625" customWidth="1"/>
    <col min="9" max="9" width="16.26953125" customWidth="1"/>
    <col min="10" max="10" width="14.453125" customWidth="1"/>
  </cols>
  <sheetData>
    <row r="1" spans="1:10" s="3" customFormat="1" ht="18.5" x14ac:dyDescent="0.45">
      <c r="A1" s="3" t="s">
        <v>23</v>
      </c>
      <c r="D1" s="25"/>
      <c r="E1" s="25"/>
      <c r="F1" s="25"/>
      <c r="J1" s="46"/>
    </row>
    <row r="2" spans="1:10" s="3" customFormat="1" ht="18.5" x14ac:dyDescent="0.45">
      <c r="A2" s="3" t="s">
        <v>22</v>
      </c>
      <c r="D2" s="25"/>
      <c r="E2" s="25"/>
      <c r="F2" s="25"/>
      <c r="J2" s="46"/>
    </row>
    <row r="3" spans="1:10" s="3" customFormat="1" ht="18.5" x14ac:dyDescent="0.45">
      <c r="A3" s="3" t="s">
        <v>40</v>
      </c>
      <c r="D3" s="25"/>
      <c r="E3" s="25"/>
      <c r="F3" s="25"/>
      <c r="J3" s="46"/>
    </row>
    <row r="4" spans="1:10" s="3" customFormat="1" ht="19" thickBot="1" x14ac:dyDescent="0.5">
      <c r="D4" s="25"/>
      <c r="E4" s="25"/>
      <c r="F4" s="25"/>
      <c r="J4" s="46"/>
    </row>
    <row r="5" spans="1:10" ht="76.150000000000006" customHeight="1" x14ac:dyDescent="0.35">
      <c r="A5" s="48"/>
      <c r="B5" s="49"/>
      <c r="C5" s="50"/>
      <c r="D5" s="64" t="s">
        <v>8</v>
      </c>
      <c r="E5" s="64" t="s">
        <v>41</v>
      </c>
      <c r="F5" s="64" t="s">
        <v>12</v>
      </c>
      <c r="G5" s="64" t="s">
        <v>43</v>
      </c>
      <c r="H5" s="47" t="s">
        <v>32</v>
      </c>
      <c r="I5" s="47" t="s">
        <v>33</v>
      </c>
      <c r="J5" s="107" t="s">
        <v>20</v>
      </c>
    </row>
    <row r="6" spans="1:10" s="12" customFormat="1" ht="29" x14ac:dyDescent="0.35">
      <c r="A6" s="58"/>
      <c r="B6" s="59"/>
      <c r="C6" s="60"/>
      <c r="D6" s="62" t="s">
        <v>35</v>
      </c>
      <c r="E6" s="63" t="s">
        <v>42</v>
      </c>
      <c r="F6" s="63" t="s">
        <v>17</v>
      </c>
      <c r="G6" s="116" t="s">
        <v>18</v>
      </c>
      <c r="H6" s="106" t="s">
        <v>38</v>
      </c>
      <c r="I6" s="106" t="s">
        <v>34</v>
      </c>
      <c r="J6" s="109"/>
    </row>
    <row r="7" spans="1:10" x14ac:dyDescent="0.35">
      <c r="A7" s="51" t="s">
        <v>0</v>
      </c>
      <c r="B7" s="1"/>
      <c r="C7" s="52"/>
      <c r="D7" s="65">
        <f>'Sonia Dennis'!L3</f>
        <v>574</v>
      </c>
      <c r="E7" s="65">
        <f>'Clayton Greaves'!L3</f>
        <v>134.66999999999999</v>
      </c>
      <c r="F7" s="65">
        <f>'Anne-Marie Simpson'!E7</f>
        <v>0</v>
      </c>
      <c r="G7" s="65"/>
      <c r="H7" s="65">
        <f>'Bd President'!E7</f>
        <v>0</v>
      </c>
      <c r="I7" s="65">
        <f>'Bd Member Travel 2023-2024'!F5</f>
        <v>0</v>
      </c>
      <c r="J7" s="66">
        <f t="shared" ref="J7:J15" si="0">SUM(D7:I7)</f>
        <v>708.67</v>
      </c>
    </row>
    <row r="8" spans="1:10" x14ac:dyDescent="0.35">
      <c r="A8" s="51" t="s">
        <v>1</v>
      </c>
      <c r="B8" s="1"/>
      <c r="C8" s="52"/>
      <c r="D8" s="67">
        <f>'Sonia Dennis'!L4</f>
        <v>0</v>
      </c>
      <c r="E8" s="67"/>
      <c r="F8" s="67">
        <f>'Anne-Marie Simpson'!F7</f>
        <v>0</v>
      </c>
      <c r="G8" s="67"/>
      <c r="H8" s="67">
        <f>'Bd President'!F7</f>
        <v>0</v>
      </c>
      <c r="I8" s="67">
        <f>'Bd Member Travel 2023-2024'!F6</f>
        <v>0</v>
      </c>
      <c r="J8" s="66">
        <f t="shared" si="0"/>
        <v>0</v>
      </c>
    </row>
    <row r="9" spans="1:10" x14ac:dyDescent="0.35">
      <c r="A9" s="51" t="s">
        <v>2</v>
      </c>
      <c r="B9" s="1"/>
      <c r="C9" s="52"/>
      <c r="D9" s="67"/>
      <c r="E9" s="67"/>
      <c r="F9" s="67"/>
      <c r="G9" s="67"/>
      <c r="H9" s="67"/>
      <c r="I9" s="67"/>
      <c r="J9" s="66">
        <f t="shared" si="0"/>
        <v>0</v>
      </c>
    </row>
    <row r="10" spans="1:10" x14ac:dyDescent="0.35">
      <c r="A10" s="51"/>
      <c r="B10" s="1" t="s">
        <v>3</v>
      </c>
      <c r="C10" s="52"/>
      <c r="D10" s="67"/>
      <c r="E10" s="67"/>
      <c r="F10" s="67">
        <f>'Anne-Marie Simpson'!G7</f>
        <v>0</v>
      </c>
      <c r="G10" s="67"/>
      <c r="H10" s="67">
        <f>'Bd President'!G7</f>
        <v>0</v>
      </c>
      <c r="I10" s="67">
        <f>'Bd Member Travel 2023-2024'!F8</f>
        <v>0</v>
      </c>
      <c r="J10" s="66">
        <f t="shared" si="0"/>
        <v>0</v>
      </c>
    </row>
    <row r="11" spans="1:10" x14ac:dyDescent="0.35">
      <c r="A11" s="51"/>
      <c r="B11" s="1" t="s">
        <v>10</v>
      </c>
      <c r="C11" s="52"/>
      <c r="D11" s="67"/>
      <c r="E11" s="67"/>
      <c r="F11" s="67">
        <f>'Anne-Marie Simpson'!H7</f>
        <v>0</v>
      </c>
      <c r="G11" s="67"/>
      <c r="H11" s="67">
        <f>'Bd President'!H7</f>
        <v>0</v>
      </c>
      <c r="I11" s="67">
        <f>'Bd Member Travel 2023-2024'!F9</f>
        <v>0</v>
      </c>
      <c r="J11" s="66">
        <f t="shared" si="0"/>
        <v>0</v>
      </c>
    </row>
    <row r="12" spans="1:10" x14ac:dyDescent="0.35">
      <c r="A12" s="51"/>
      <c r="B12" s="1" t="s">
        <v>4</v>
      </c>
      <c r="C12" s="52"/>
      <c r="D12" s="67"/>
      <c r="E12" s="67"/>
      <c r="F12" s="67">
        <f>'Anne-Marie Simpson'!I7</f>
        <v>0</v>
      </c>
      <c r="G12" s="67"/>
      <c r="H12" s="67">
        <f>'Bd President'!I7</f>
        <v>0</v>
      </c>
      <c r="I12" s="67">
        <f>'Bd Member Travel 2023-2024'!F10</f>
        <v>0</v>
      </c>
      <c r="J12" s="66">
        <f t="shared" si="0"/>
        <v>0</v>
      </c>
    </row>
    <row r="13" spans="1:10" x14ac:dyDescent="0.35">
      <c r="A13" s="28"/>
      <c r="B13" s="1" t="s">
        <v>5</v>
      </c>
      <c r="C13" s="52"/>
      <c r="D13" s="67"/>
      <c r="E13" s="67"/>
      <c r="F13" s="67">
        <f>'Anne-Marie Simpson'!J7</f>
        <v>0</v>
      </c>
      <c r="G13" s="67"/>
      <c r="H13" s="67">
        <f>'Bd President'!J7</f>
        <v>0</v>
      </c>
      <c r="I13" s="67">
        <f>'Bd Member Travel 2023-2024'!F11</f>
        <v>0</v>
      </c>
      <c r="J13" s="66">
        <f t="shared" si="0"/>
        <v>0</v>
      </c>
    </row>
    <row r="14" spans="1:10" x14ac:dyDescent="0.35">
      <c r="A14" s="51"/>
      <c r="B14" s="1" t="s">
        <v>9</v>
      </c>
      <c r="C14" s="52"/>
      <c r="D14" s="67"/>
      <c r="E14" s="67"/>
      <c r="F14" s="67">
        <f>'Anne-Marie Simpson'!K7</f>
        <v>0</v>
      </c>
      <c r="G14" s="67"/>
      <c r="H14" s="67">
        <f>'Bd President'!K7</f>
        <v>0</v>
      </c>
      <c r="I14" s="67">
        <f>'Bd Member Travel 2023-2024'!F12</f>
        <v>0</v>
      </c>
      <c r="J14" s="66">
        <f t="shared" si="0"/>
        <v>0</v>
      </c>
    </row>
    <row r="15" spans="1:10" x14ac:dyDescent="0.35">
      <c r="A15" s="51" t="s">
        <v>24</v>
      </c>
      <c r="B15" s="1"/>
      <c r="C15" s="52"/>
      <c r="D15" s="67"/>
      <c r="E15" s="67"/>
      <c r="F15" s="67">
        <v>0</v>
      </c>
      <c r="G15" s="67"/>
      <c r="H15" s="67">
        <v>0</v>
      </c>
      <c r="I15" s="67">
        <f>'Bd Member Travel 2023-2024'!F13</f>
        <v>0</v>
      </c>
      <c r="J15" s="66">
        <f t="shared" si="0"/>
        <v>0</v>
      </c>
    </row>
    <row r="16" spans="1:10" x14ac:dyDescent="0.35">
      <c r="A16" s="51"/>
      <c r="B16" s="1"/>
      <c r="C16" s="52"/>
      <c r="D16" s="53"/>
      <c r="E16" s="53"/>
      <c r="F16" s="53"/>
      <c r="G16" s="53"/>
      <c r="H16" s="53"/>
      <c r="I16" s="53"/>
      <c r="J16" s="54"/>
    </row>
    <row r="17" spans="1:10" s="27" customFormat="1" ht="15" thickBot="1" x14ac:dyDescent="0.4">
      <c r="A17" s="55" t="s">
        <v>11</v>
      </c>
      <c r="B17" s="56"/>
      <c r="C17" s="57"/>
      <c r="D17" s="61">
        <f>SUM(D7:D16)</f>
        <v>574</v>
      </c>
      <c r="E17" s="61">
        <f t="shared" ref="E17:I17" si="1">SUM(E7:E16)</f>
        <v>134.66999999999999</v>
      </c>
      <c r="F17" s="61">
        <f t="shared" si="1"/>
        <v>0</v>
      </c>
      <c r="G17" s="61">
        <f t="shared" si="1"/>
        <v>0</v>
      </c>
      <c r="H17" s="61">
        <f t="shared" si="1"/>
        <v>0</v>
      </c>
      <c r="I17" s="61">
        <f t="shared" si="1"/>
        <v>0</v>
      </c>
      <c r="J17" s="108">
        <f>SUM(J7:J16)</f>
        <v>708.67</v>
      </c>
    </row>
    <row r="19" spans="1:10" x14ac:dyDescent="0.35">
      <c r="A19" s="2"/>
      <c r="D19"/>
      <c r="E19"/>
    </row>
  </sheetData>
  <pageMargins left="0.25" right="0.25" top="0.75" bottom="0.75" header="0.3" footer="0.3"/>
  <pageSetup scale="96" orientation="landscape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N8"/>
  <sheetViews>
    <sheetView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ColWidth="8.81640625" defaultRowHeight="14.5" x14ac:dyDescent="0.35"/>
  <cols>
    <col min="1" max="1" width="10.7265625" style="70" customWidth="1"/>
    <col min="2" max="2" width="10.26953125" customWidth="1"/>
    <col min="3" max="3" width="22" bestFit="1" customWidth="1"/>
    <col min="4" max="4" width="54" bestFit="1" customWidth="1"/>
    <col min="5" max="5" width="15.1796875" style="30" bestFit="1" customWidth="1"/>
    <col min="6" max="6" width="10.54296875" style="2" customWidth="1"/>
    <col min="7" max="7" width="8.54296875" style="30" bestFit="1" customWidth="1"/>
    <col min="8" max="8" width="9.1796875" style="30" bestFit="1" customWidth="1"/>
    <col min="9" max="11" width="8.81640625" style="30"/>
    <col min="12" max="12" width="10.54296875" style="30" bestFit="1" customWidth="1"/>
  </cols>
  <sheetData>
    <row r="1" spans="1:14" ht="19" thickBot="1" x14ac:dyDescent="0.5">
      <c r="A1" s="78" t="s">
        <v>44</v>
      </c>
      <c r="I1" s="31" t="s">
        <v>40</v>
      </c>
    </row>
    <row r="2" spans="1:14" s="12" customFormat="1" ht="29" x14ac:dyDescent="0.35">
      <c r="A2" s="82" t="s">
        <v>27</v>
      </c>
      <c r="B2" s="83" t="s">
        <v>25</v>
      </c>
      <c r="C2" s="84" t="s">
        <v>28</v>
      </c>
      <c r="D2" s="85" t="s">
        <v>26</v>
      </c>
      <c r="E2" s="86" t="s">
        <v>0</v>
      </c>
      <c r="F2" s="86" t="s">
        <v>1</v>
      </c>
      <c r="G2" s="86" t="s">
        <v>3</v>
      </c>
      <c r="H2" s="87" t="s">
        <v>10</v>
      </c>
      <c r="I2" s="87" t="s">
        <v>4</v>
      </c>
      <c r="J2" s="87" t="s">
        <v>5</v>
      </c>
      <c r="K2" s="86" t="s">
        <v>9</v>
      </c>
      <c r="L2" s="88" t="s">
        <v>19</v>
      </c>
      <c r="N2" s="11"/>
    </row>
    <row r="3" spans="1:14" s="38" customFormat="1" x14ac:dyDescent="0.35">
      <c r="A3" s="95" t="s">
        <v>54</v>
      </c>
      <c r="B3" s="69" t="s">
        <v>36</v>
      </c>
      <c r="C3" s="68" t="s">
        <v>37</v>
      </c>
      <c r="D3" s="90" t="s">
        <v>53</v>
      </c>
      <c r="E3" s="117">
        <v>574</v>
      </c>
      <c r="F3" s="91"/>
      <c r="G3" s="91"/>
      <c r="H3" s="92"/>
      <c r="I3" s="92"/>
      <c r="J3" s="92"/>
      <c r="K3" s="91"/>
      <c r="L3" s="45">
        <f>SUM(E3:K3)</f>
        <v>574</v>
      </c>
      <c r="N3" s="39"/>
    </row>
    <row r="4" spans="1:14" s="12" customFormat="1" x14ac:dyDescent="0.35">
      <c r="A4" s="89"/>
      <c r="B4" s="69" t="s">
        <v>36</v>
      </c>
      <c r="C4" s="68" t="s">
        <v>37</v>
      </c>
      <c r="D4" s="90"/>
      <c r="E4" s="13"/>
      <c r="F4" s="13">
        <v>0</v>
      </c>
      <c r="G4" s="13"/>
      <c r="H4" s="13"/>
      <c r="I4" s="76"/>
      <c r="J4" s="17"/>
      <c r="K4" s="76"/>
      <c r="L4" s="45">
        <f t="shared" ref="L4" si="0">SUM(E4:K4)</f>
        <v>0</v>
      </c>
      <c r="N4" s="11"/>
    </row>
    <row r="5" spans="1:14" x14ac:dyDescent="0.35">
      <c r="A5" s="95"/>
      <c r="B5" s="69"/>
      <c r="C5" s="68"/>
      <c r="D5" s="68"/>
      <c r="E5" s="13"/>
      <c r="F5" s="13"/>
      <c r="G5" s="13"/>
      <c r="H5" s="13"/>
      <c r="I5" s="76"/>
      <c r="J5" s="17"/>
      <c r="K5" s="76"/>
      <c r="L5" s="45">
        <f t="shared" ref="L5" si="1">SUM(E5:K5)</f>
        <v>0</v>
      </c>
      <c r="M5" s="2"/>
    </row>
    <row r="6" spans="1:14" ht="15" thickBot="1" x14ac:dyDescent="0.4">
      <c r="A6" s="80" t="s">
        <v>11</v>
      </c>
      <c r="B6" s="41"/>
      <c r="C6" s="41"/>
      <c r="D6" s="41"/>
      <c r="E6" s="35">
        <f t="shared" ref="E6:L6" si="2">SUM(E3:E5)</f>
        <v>574</v>
      </c>
      <c r="F6" s="35">
        <f t="shared" si="2"/>
        <v>0</v>
      </c>
      <c r="G6" s="35">
        <f t="shared" si="2"/>
        <v>0</v>
      </c>
      <c r="H6" s="35">
        <f t="shared" si="2"/>
        <v>0</v>
      </c>
      <c r="I6" s="35">
        <f t="shared" si="2"/>
        <v>0</v>
      </c>
      <c r="J6" s="35">
        <f t="shared" si="2"/>
        <v>0</v>
      </c>
      <c r="K6" s="35">
        <f t="shared" si="2"/>
        <v>0</v>
      </c>
      <c r="L6" s="99">
        <f t="shared" si="2"/>
        <v>574</v>
      </c>
      <c r="M6" s="2"/>
    </row>
    <row r="8" spans="1:14" s="30" customFormat="1" x14ac:dyDescent="0.35">
      <c r="A8" s="81" t="s">
        <v>13</v>
      </c>
      <c r="B8"/>
      <c r="C8"/>
      <c r="D8"/>
      <c r="F8" s="2"/>
      <c r="M8"/>
      <c r="N8"/>
    </row>
  </sheetData>
  <pageMargins left="0.25" right="0.25" top="0.75" bottom="0.75" header="0.3" footer="0.3"/>
  <pageSetup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6FD1C-2F97-44F5-819F-EC8CAC63A6BF}">
  <sheetPr>
    <tabColor theme="9" tint="0.39997558519241921"/>
    <pageSetUpPr fitToPage="1"/>
  </sheetPr>
  <dimension ref="A1:N8"/>
  <sheetViews>
    <sheetView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E3" sqref="E3"/>
    </sheetView>
  </sheetViews>
  <sheetFormatPr defaultColWidth="8.81640625" defaultRowHeight="14.5" x14ac:dyDescent="0.35"/>
  <cols>
    <col min="1" max="1" width="10.7265625" style="70" customWidth="1"/>
    <col min="2" max="2" width="10.26953125" customWidth="1"/>
    <col min="3" max="3" width="22" bestFit="1" customWidth="1"/>
    <col min="4" max="4" width="54" bestFit="1" customWidth="1"/>
    <col min="5" max="5" width="15.1796875" style="30" bestFit="1" customWidth="1"/>
    <col min="6" max="6" width="10.54296875" style="2" customWidth="1"/>
    <col min="7" max="7" width="8.54296875" style="30" bestFit="1" customWidth="1"/>
    <col min="8" max="8" width="9.1796875" style="30" bestFit="1" customWidth="1"/>
    <col min="9" max="11" width="8.81640625" style="30"/>
    <col min="12" max="12" width="10.54296875" style="30" bestFit="1" customWidth="1"/>
  </cols>
  <sheetData>
    <row r="1" spans="1:14" ht="19" thickBot="1" x14ac:dyDescent="0.5">
      <c r="A1" s="78" t="s">
        <v>45</v>
      </c>
      <c r="I1" s="31" t="str">
        <f>'Sonia Dennis'!I1</f>
        <v>April 1, 2023 - March 31, 2024</v>
      </c>
    </row>
    <row r="2" spans="1:14" s="12" customFormat="1" ht="29" x14ac:dyDescent="0.35">
      <c r="A2" s="82" t="s">
        <v>27</v>
      </c>
      <c r="B2" s="83" t="s">
        <v>25</v>
      </c>
      <c r="C2" s="84" t="s">
        <v>28</v>
      </c>
      <c r="D2" s="85" t="s">
        <v>26</v>
      </c>
      <c r="E2" s="86" t="s">
        <v>0</v>
      </c>
      <c r="F2" s="86" t="s">
        <v>1</v>
      </c>
      <c r="G2" s="86" t="s">
        <v>3</v>
      </c>
      <c r="H2" s="87" t="s">
        <v>10</v>
      </c>
      <c r="I2" s="87" t="s">
        <v>4</v>
      </c>
      <c r="J2" s="87" t="s">
        <v>5</v>
      </c>
      <c r="K2" s="86" t="s">
        <v>9</v>
      </c>
      <c r="L2" s="88" t="s">
        <v>19</v>
      </c>
      <c r="N2" s="11"/>
    </row>
    <row r="3" spans="1:14" s="38" customFormat="1" x14ac:dyDescent="0.35">
      <c r="A3" s="89" t="s">
        <v>52</v>
      </c>
      <c r="B3" s="69" t="s">
        <v>46</v>
      </c>
      <c r="C3" s="68" t="s">
        <v>47</v>
      </c>
      <c r="D3" s="90" t="s">
        <v>51</v>
      </c>
      <c r="E3" s="117">
        <v>134.66999999999999</v>
      </c>
      <c r="F3" s="91"/>
      <c r="G3" s="91"/>
      <c r="H3" s="92"/>
      <c r="I3" s="92"/>
      <c r="J3" s="92"/>
      <c r="K3" s="91"/>
      <c r="L3" s="45">
        <f>SUM(E3:K3)</f>
        <v>134.66999999999999</v>
      </c>
      <c r="N3" s="39"/>
    </row>
    <row r="4" spans="1:14" s="12" customFormat="1" x14ac:dyDescent="0.35">
      <c r="A4" s="89"/>
      <c r="B4" s="69" t="s">
        <v>46</v>
      </c>
      <c r="C4" s="68" t="s">
        <v>47</v>
      </c>
      <c r="D4" s="90"/>
      <c r="E4" s="13"/>
      <c r="F4" s="13"/>
      <c r="G4" s="13"/>
      <c r="H4" s="13"/>
      <c r="I4" s="76"/>
      <c r="J4" s="17"/>
      <c r="K4" s="76"/>
      <c r="L4" s="45">
        <f t="shared" ref="L4:L5" si="0">SUM(E4:K4)</f>
        <v>0</v>
      </c>
      <c r="N4" s="11"/>
    </row>
    <row r="5" spans="1:14" x14ac:dyDescent="0.35">
      <c r="A5" s="95"/>
      <c r="B5" s="69"/>
      <c r="C5" s="68"/>
      <c r="D5" s="68"/>
      <c r="E5" s="13"/>
      <c r="F5" s="13"/>
      <c r="G5" s="13"/>
      <c r="H5" s="13"/>
      <c r="I5" s="76"/>
      <c r="J5" s="17"/>
      <c r="K5" s="76"/>
      <c r="L5" s="45">
        <f t="shared" si="0"/>
        <v>0</v>
      </c>
      <c r="M5" s="2"/>
    </row>
    <row r="6" spans="1:14" ht="15" thickBot="1" x14ac:dyDescent="0.4">
      <c r="A6" s="80" t="s">
        <v>11</v>
      </c>
      <c r="B6" s="41"/>
      <c r="C6" s="41"/>
      <c r="D6" s="41"/>
      <c r="E6" s="35">
        <f t="shared" ref="E6:L6" si="1">SUM(E3:E5)</f>
        <v>134.66999999999999</v>
      </c>
      <c r="F6" s="35">
        <f t="shared" si="1"/>
        <v>0</v>
      </c>
      <c r="G6" s="35">
        <f t="shared" si="1"/>
        <v>0</v>
      </c>
      <c r="H6" s="35">
        <f t="shared" si="1"/>
        <v>0</v>
      </c>
      <c r="I6" s="35">
        <f t="shared" si="1"/>
        <v>0</v>
      </c>
      <c r="J6" s="35">
        <f t="shared" si="1"/>
        <v>0</v>
      </c>
      <c r="K6" s="35">
        <f t="shared" si="1"/>
        <v>0</v>
      </c>
      <c r="L6" s="99">
        <f t="shared" si="1"/>
        <v>134.66999999999999</v>
      </c>
      <c r="M6" s="2"/>
    </row>
    <row r="8" spans="1:14" s="30" customFormat="1" x14ac:dyDescent="0.35">
      <c r="A8" s="81" t="s">
        <v>13</v>
      </c>
      <c r="B8"/>
      <c r="C8"/>
      <c r="D8"/>
      <c r="F8" s="2"/>
      <c r="M8"/>
      <c r="N8"/>
    </row>
  </sheetData>
  <pageMargins left="0.25" right="0.25" top="0.75" bottom="0.75" header="0.3" footer="0.3"/>
  <pageSetup scale="7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N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5" sqref="A5"/>
    </sheetView>
  </sheetViews>
  <sheetFormatPr defaultColWidth="8.81640625" defaultRowHeight="14.5" x14ac:dyDescent="0.35"/>
  <cols>
    <col min="1" max="1" width="10.7265625" customWidth="1"/>
    <col min="2" max="2" width="10" customWidth="1"/>
    <col min="3" max="3" width="22" bestFit="1" customWidth="1"/>
    <col min="4" max="4" width="51.54296875" customWidth="1"/>
    <col min="5" max="5" width="15.1796875" style="30" bestFit="1" customWidth="1"/>
    <col min="6" max="6" width="7.7265625" style="30" customWidth="1"/>
    <col min="7" max="7" width="8.26953125" style="30" customWidth="1"/>
    <col min="8" max="8" width="9.1796875" style="30" bestFit="1" customWidth="1"/>
    <col min="9" max="9" width="9.26953125" style="36" customWidth="1"/>
    <col min="10" max="10" width="7.26953125" style="30" customWidth="1"/>
    <col min="11" max="11" width="8.26953125" style="36" customWidth="1"/>
    <col min="12" max="12" width="11.453125" style="30" customWidth="1"/>
    <col min="13" max="14" width="8.54296875" style="2" customWidth="1"/>
  </cols>
  <sheetData>
    <row r="1" spans="1:14" ht="19" thickBot="1" x14ac:dyDescent="0.5">
      <c r="A1" s="10" t="s">
        <v>31</v>
      </c>
      <c r="F1" s="25" t="s">
        <v>39</v>
      </c>
      <c r="I1" s="31" t="str">
        <f>'Sonia Dennis'!I1</f>
        <v>April 1, 2023 - March 31, 2024</v>
      </c>
    </row>
    <row r="2" spans="1:14" ht="18.5" x14ac:dyDescent="0.45">
      <c r="A2" s="18"/>
      <c r="B2" s="7"/>
      <c r="C2" s="7"/>
      <c r="D2" s="7"/>
      <c r="E2" s="32"/>
      <c r="F2" s="32"/>
      <c r="G2" s="32"/>
      <c r="H2" s="32"/>
      <c r="I2" s="33"/>
      <c r="J2" s="32"/>
      <c r="K2" s="37"/>
      <c r="L2" s="34"/>
    </row>
    <row r="3" spans="1:14" s="12" customFormat="1" ht="43.5" x14ac:dyDescent="0.35">
      <c r="A3" s="77" t="s">
        <v>27</v>
      </c>
      <c r="B3" s="71" t="s">
        <v>25</v>
      </c>
      <c r="C3" s="72" t="s">
        <v>28</v>
      </c>
      <c r="D3" s="73" t="s">
        <v>26</v>
      </c>
      <c r="E3" s="14" t="s">
        <v>0</v>
      </c>
      <c r="F3" s="14" t="s">
        <v>1</v>
      </c>
      <c r="G3" s="14" t="s">
        <v>3</v>
      </c>
      <c r="H3" s="15" t="s">
        <v>10</v>
      </c>
      <c r="I3" s="15" t="s">
        <v>4</v>
      </c>
      <c r="J3" s="15" t="s">
        <v>5</v>
      </c>
      <c r="K3" s="14" t="s">
        <v>9</v>
      </c>
      <c r="L3" s="21" t="s">
        <v>19</v>
      </c>
      <c r="N3" s="11"/>
    </row>
    <row r="4" spans="1:14" x14ac:dyDescent="0.35">
      <c r="A4" s="95"/>
      <c r="B4" s="69">
        <v>78602</v>
      </c>
      <c r="C4" s="68" t="s">
        <v>30</v>
      </c>
      <c r="D4" s="68"/>
      <c r="E4" s="117">
        <v>0</v>
      </c>
      <c r="F4" s="91"/>
      <c r="G4" s="91"/>
      <c r="H4" s="92"/>
      <c r="I4" s="92"/>
      <c r="J4" s="92"/>
      <c r="K4" s="76"/>
      <c r="L4" s="45">
        <f>SUM(E4:K4)</f>
        <v>0</v>
      </c>
    </row>
    <row r="5" spans="1:14" s="12" customFormat="1" x14ac:dyDescent="0.35">
      <c r="A5" s="95"/>
      <c r="B5" s="69">
        <v>78602</v>
      </c>
      <c r="C5" s="68" t="s">
        <v>30</v>
      </c>
      <c r="D5" s="68"/>
      <c r="E5" s="91"/>
      <c r="F5" s="91"/>
      <c r="G5" s="91"/>
      <c r="H5" s="92"/>
      <c r="I5" s="92"/>
      <c r="J5" s="92"/>
      <c r="K5" s="76"/>
      <c r="L5" s="45">
        <f t="shared" ref="L5:L6" si="0">SUM(E5:K5)</f>
        <v>0</v>
      </c>
      <c r="N5" s="11"/>
    </row>
    <row r="6" spans="1:14" s="12" customFormat="1" x14ac:dyDescent="0.35">
      <c r="A6" s="95"/>
      <c r="B6" s="69">
        <v>78602</v>
      </c>
      <c r="C6" s="68" t="s">
        <v>30</v>
      </c>
      <c r="D6" s="68"/>
      <c r="E6" s="91"/>
      <c r="F6" s="91"/>
      <c r="G6" s="91"/>
      <c r="H6" s="92"/>
      <c r="I6" s="92"/>
      <c r="J6" s="92"/>
      <c r="K6" s="76"/>
      <c r="L6" s="45">
        <f t="shared" si="0"/>
        <v>0</v>
      </c>
      <c r="N6" s="11"/>
    </row>
    <row r="7" spans="1:14" s="1" customFormat="1" ht="15" thickBot="1" x14ac:dyDescent="0.4">
      <c r="A7" s="40" t="s">
        <v>11</v>
      </c>
      <c r="B7" s="41"/>
      <c r="C7" s="41"/>
      <c r="D7" s="41"/>
      <c r="E7" s="35">
        <f t="shared" ref="E7:L7" si="1">SUM(E4:E6)</f>
        <v>0</v>
      </c>
      <c r="F7" s="35">
        <f t="shared" si="1"/>
        <v>0</v>
      </c>
      <c r="G7" s="35">
        <f t="shared" si="1"/>
        <v>0</v>
      </c>
      <c r="H7" s="35">
        <f t="shared" si="1"/>
        <v>0</v>
      </c>
      <c r="I7" s="35">
        <f t="shared" si="1"/>
        <v>0</v>
      </c>
      <c r="J7" s="35">
        <f t="shared" si="1"/>
        <v>0</v>
      </c>
      <c r="K7" s="35">
        <f t="shared" si="1"/>
        <v>0</v>
      </c>
      <c r="L7" s="99">
        <f t="shared" si="1"/>
        <v>0</v>
      </c>
      <c r="M7" s="9"/>
      <c r="N7" s="9"/>
    </row>
    <row r="9" spans="1:14" x14ac:dyDescent="0.35">
      <c r="A9" s="44" t="s">
        <v>13</v>
      </c>
    </row>
  </sheetData>
  <pageMargins left="0.25" right="0.25" top="0.75" bottom="0.75" header="0.3" footer="0.3"/>
  <pageSetup scale="77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C00BC-E568-4E31-82A3-02643FFEEC6D}">
  <sheetPr>
    <tabColor theme="9" tint="0.39997558519241921"/>
    <pageSetUpPr fitToPage="1"/>
  </sheetPr>
  <dimension ref="A1:N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B6"/>
    </sheetView>
  </sheetViews>
  <sheetFormatPr defaultRowHeight="14.5" x14ac:dyDescent="0.35"/>
  <cols>
    <col min="1" max="1" width="10.7265625" style="70" customWidth="1"/>
    <col min="2" max="2" width="10.1796875" customWidth="1"/>
    <col min="3" max="3" width="22.1796875" bestFit="1" customWidth="1"/>
    <col min="4" max="4" width="51.54296875" bestFit="1" customWidth="1"/>
    <col min="5" max="5" width="15.1796875" style="30" bestFit="1" customWidth="1"/>
    <col min="6" max="6" width="7.7265625" style="30" customWidth="1"/>
    <col min="7" max="7" width="8.26953125" style="30" customWidth="1"/>
    <col min="8" max="8" width="9.1796875" style="30" bestFit="1" customWidth="1"/>
    <col min="9" max="9" width="9.26953125" style="36" customWidth="1"/>
    <col min="10" max="10" width="7.26953125" style="30" customWidth="1"/>
    <col min="11" max="11" width="8.26953125" style="36" customWidth="1"/>
    <col min="12" max="12" width="11.453125" style="30" customWidth="1"/>
    <col min="13" max="14" width="8.54296875" style="2" customWidth="1"/>
  </cols>
  <sheetData>
    <row r="1" spans="1:14" ht="19" thickBot="1" x14ac:dyDescent="0.5">
      <c r="A1" s="78" t="s">
        <v>49</v>
      </c>
      <c r="E1" s="114"/>
      <c r="F1" s="31"/>
      <c r="G1" s="31"/>
      <c r="H1" s="31" t="s">
        <v>48</v>
      </c>
      <c r="I1" s="25"/>
    </row>
    <row r="2" spans="1:14" ht="18.5" x14ac:dyDescent="0.45">
      <c r="A2" s="79"/>
      <c r="B2" s="7"/>
      <c r="C2" s="7"/>
      <c r="D2" s="7"/>
      <c r="E2" s="32"/>
      <c r="F2" s="32"/>
      <c r="G2" s="32"/>
      <c r="H2" s="32"/>
      <c r="I2" s="33"/>
      <c r="J2" s="32"/>
      <c r="K2" s="37"/>
      <c r="L2" s="34"/>
    </row>
    <row r="3" spans="1:14" s="12" customFormat="1" ht="29" x14ac:dyDescent="0.35">
      <c r="A3" s="77" t="s">
        <v>27</v>
      </c>
      <c r="B3" s="71" t="s">
        <v>25</v>
      </c>
      <c r="C3" s="72" t="s">
        <v>28</v>
      </c>
      <c r="D3" s="73" t="s">
        <v>26</v>
      </c>
      <c r="E3" s="14" t="s">
        <v>0</v>
      </c>
      <c r="F3" s="14" t="s">
        <v>1</v>
      </c>
      <c r="G3" s="14" t="s">
        <v>3</v>
      </c>
      <c r="H3" s="15" t="s">
        <v>10</v>
      </c>
      <c r="I3" s="15" t="s">
        <v>4</v>
      </c>
      <c r="J3" s="15" t="s">
        <v>5</v>
      </c>
      <c r="K3" s="14" t="s">
        <v>9</v>
      </c>
      <c r="L3" s="21" t="s">
        <v>19</v>
      </c>
      <c r="N3" s="11"/>
    </row>
    <row r="4" spans="1:14" s="38" customFormat="1" x14ac:dyDescent="0.35">
      <c r="A4" s="113"/>
      <c r="B4" s="16">
        <v>0</v>
      </c>
      <c r="C4" s="68" t="s">
        <v>50</v>
      </c>
      <c r="D4" s="16"/>
      <c r="E4" s="91"/>
      <c r="F4" s="91"/>
      <c r="G4" s="91"/>
      <c r="H4" s="92"/>
      <c r="I4" s="92"/>
      <c r="J4" s="92"/>
      <c r="K4" s="76"/>
      <c r="L4" s="74">
        <f t="shared" ref="L4:L5" si="0">SUM(E4:K4)</f>
        <v>0</v>
      </c>
      <c r="M4" s="12"/>
      <c r="N4" s="39"/>
    </row>
    <row r="5" spans="1:14" s="12" customFormat="1" x14ac:dyDescent="0.35">
      <c r="A5" s="113"/>
      <c r="B5" s="16">
        <v>0</v>
      </c>
      <c r="C5" s="68" t="s">
        <v>50</v>
      </c>
      <c r="D5" s="16"/>
      <c r="E5" s="91"/>
      <c r="F5" s="91"/>
      <c r="G5" s="91"/>
      <c r="H5" s="92"/>
      <c r="I5" s="92"/>
      <c r="J5" s="92"/>
      <c r="K5" s="76"/>
      <c r="L5" s="74">
        <f t="shared" si="0"/>
        <v>0</v>
      </c>
      <c r="N5" s="11"/>
    </row>
    <row r="6" spans="1:14" s="12" customFormat="1" x14ac:dyDescent="0.35">
      <c r="A6" s="113"/>
      <c r="B6" s="16">
        <v>0</v>
      </c>
      <c r="C6" s="68" t="s">
        <v>50</v>
      </c>
      <c r="D6" s="16"/>
      <c r="E6" s="91"/>
      <c r="F6" s="91"/>
      <c r="G6" s="91"/>
      <c r="H6" s="92"/>
      <c r="I6" s="92"/>
      <c r="J6" s="92"/>
      <c r="K6" s="76"/>
      <c r="L6" s="74">
        <f>SUM(E6:K6)</f>
        <v>0</v>
      </c>
      <c r="N6" s="11"/>
    </row>
    <row r="7" spans="1:14" s="1" customFormat="1" ht="15" thickBot="1" x14ac:dyDescent="0.4">
      <c r="A7" s="80" t="s">
        <v>11</v>
      </c>
      <c r="B7" s="41"/>
      <c r="C7" s="41"/>
      <c r="D7" s="41"/>
      <c r="E7" s="35">
        <f t="shared" ref="E7:L7" si="1">SUM(E6:E6)</f>
        <v>0</v>
      </c>
      <c r="F7" s="35">
        <f t="shared" si="1"/>
        <v>0</v>
      </c>
      <c r="G7" s="35">
        <f t="shared" si="1"/>
        <v>0</v>
      </c>
      <c r="H7" s="35">
        <f t="shared" si="1"/>
        <v>0</v>
      </c>
      <c r="I7" s="35">
        <f t="shared" si="1"/>
        <v>0</v>
      </c>
      <c r="J7" s="35">
        <f t="shared" si="1"/>
        <v>0</v>
      </c>
      <c r="K7" s="35">
        <f t="shared" si="1"/>
        <v>0</v>
      </c>
      <c r="L7" s="99">
        <f t="shared" si="1"/>
        <v>0</v>
      </c>
      <c r="M7" s="9"/>
      <c r="N7" s="9"/>
    </row>
    <row r="9" spans="1:14" x14ac:dyDescent="0.35">
      <c r="A9" s="81" t="s">
        <v>13</v>
      </c>
    </row>
  </sheetData>
  <pageMargins left="0.25" right="0.25" top="0.75" bottom="0.75" header="0.3" footer="0.3"/>
  <pageSetup scale="8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7"/>
  <sheetViews>
    <sheetView workbookViewId="0">
      <selection activeCell="D11" sqref="D11"/>
    </sheetView>
  </sheetViews>
  <sheetFormatPr defaultColWidth="8.81640625" defaultRowHeight="14.5" x14ac:dyDescent="0.35"/>
  <cols>
    <col min="2" max="2" width="10.7265625" customWidth="1"/>
    <col min="3" max="3" width="18" customWidth="1"/>
    <col min="4" max="4" width="19.81640625" customWidth="1"/>
    <col min="5" max="5" width="16.7265625" customWidth="1"/>
    <col min="6" max="6" width="12.7265625" style="2" customWidth="1"/>
  </cols>
  <sheetData>
    <row r="1" spans="1:7" s="3" customFormat="1" ht="19" thickBot="1" x14ac:dyDescent="0.5">
      <c r="A1" s="3" t="s">
        <v>16</v>
      </c>
      <c r="F1" s="31" t="str">
        <f>'Sonia Dennis'!I1</f>
        <v>April 1, 2023 - March 31, 2024</v>
      </c>
    </row>
    <row r="2" spans="1:7" ht="45.65" customHeight="1" x14ac:dyDescent="0.35">
      <c r="A2" s="5"/>
      <c r="B2" s="6"/>
      <c r="C2" s="26"/>
      <c r="D2" s="26"/>
      <c r="E2" s="26"/>
      <c r="F2" s="20"/>
      <c r="G2" s="1"/>
    </row>
    <row r="3" spans="1:7" s="12" customFormat="1" x14ac:dyDescent="0.35">
      <c r="A3" s="23"/>
      <c r="B3" s="24"/>
      <c r="C3" s="14" t="s">
        <v>14</v>
      </c>
      <c r="D3" s="14" t="s">
        <v>15</v>
      </c>
      <c r="E3" s="14" t="s">
        <v>29</v>
      </c>
      <c r="F3" s="105" t="s">
        <v>20</v>
      </c>
    </row>
    <row r="4" spans="1:7" s="12" customFormat="1" x14ac:dyDescent="0.35">
      <c r="A4" s="23"/>
      <c r="B4" s="24"/>
      <c r="C4" s="115" t="s">
        <v>38</v>
      </c>
      <c r="D4" s="115"/>
      <c r="E4" s="14"/>
      <c r="F4" s="105"/>
    </row>
    <row r="5" spans="1:7" x14ac:dyDescent="0.35">
      <c r="A5" s="8" t="s">
        <v>0</v>
      </c>
      <c r="B5" s="4"/>
      <c r="C5" s="13">
        <f>'Bd President'!E7</f>
        <v>0</v>
      </c>
      <c r="D5" s="13">
        <f>'Bd Vice-President'!E6</f>
        <v>0</v>
      </c>
      <c r="E5" s="13"/>
      <c r="F5" s="45">
        <f>SUM(C5:E5)</f>
        <v>0</v>
      </c>
    </row>
    <row r="6" spans="1:7" x14ac:dyDescent="0.35">
      <c r="A6" s="8" t="s">
        <v>1</v>
      </c>
      <c r="B6" s="4"/>
      <c r="C6" s="13">
        <f>'Bd President'!F7</f>
        <v>0</v>
      </c>
      <c r="D6" s="13">
        <f>'Bd Vice-President'!F6</f>
        <v>0</v>
      </c>
      <c r="E6" s="13"/>
      <c r="F6" s="45">
        <f t="shared" ref="F6:F13" si="0">SUM(C6:E6)</f>
        <v>0</v>
      </c>
    </row>
    <row r="7" spans="1:7" x14ac:dyDescent="0.35">
      <c r="A7" s="8" t="s">
        <v>2</v>
      </c>
      <c r="B7" s="4"/>
      <c r="C7" s="13"/>
      <c r="D7" s="13"/>
      <c r="E7" s="13"/>
      <c r="F7" s="45">
        <f t="shared" si="0"/>
        <v>0</v>
      </c>
    </row>
    <row r="8" spans="1:7" x14ac:dyDescent="0.35">
      <c r="A8" s="8"/>
      <c r="B8" s="4" t="s">
        <v>3</v>
      </c>
      <c r="C8" s="13">
        <f>'Bd President'!G7</f>
        <v>0</v>
      </c>
      <c r="D8" s="13">
        <f>'Bd Vice-President'!G6</f>
        <v>0</v>
      </c>
      <c r="E8" s="13"/>
      <c r="F8" s="45">
        <f t="shared" si="0"/>
        <v>0</v>
      </c>
    </row>
    <row r="9" spans="1:7" x14ac:dyDescent="0.35">
      <c r="A9" s="8"/>
      <c r="B9" s="4" t="s">
        <v>10</v>
      </c>
      <c r="C9" s="13">
        <f>'Bd President'!H7</f>
        <v>0</v>
      </c>
      <c r="D9" s="13">
        <f>'Bd Vice-President'!H6</f>
        <v>0</v>
      </c>
      <c r="E9" s="13"/>
      <c r="F9" s="45">
        <f t="shared" si="0"/>
        <v>0</v>
      </c>
    </row>
    <row r="10" spans="1:7" x14ac:dyDescent="0.35">
      <c r="A10" s="8"/>
      <c r="B10" s="4" t="s">
        <v>4</v>
      </c>
      <c r="C10" s="13">
        <f>'Bd President'!I7</f>
        <v>0</v>
      </c>
      <c r="D10" s="13">
        <f>'Bd Vice-President'!I6</f>
        <v>0</v>
      </c>
      <c r="E10" s="13"/>
      <c r="F10" s="45">
        <f t="shared" si="0"/>
        <v>0</v>
      </c>
    </row>
    <row r="11" spans="1:7" x14ac:dyDescent="0.35">
      <c r="A11" s="103"/>
      <c r="B11" s="4" t="s">
        <v>5</v>
      </c>
      <c r="C11" s="13">
        <f>'Bd President'!J7</f>
        <v>0</v>
      </c>
      <c r="D11" s="13">
        <f>'Bd Vice-President'!J6</f>
        <v>0</v>
      </c>
      <c r="E11" s="13"/>
      <c r="F11" s="45">
        <f t="shared" si="0"/>
        <v>0</v>
      </c>
    </row>
    <row r="12" spans="1:7" x14ac:dyDescent="0.35">
      <c r="A12" s="8"/>
      <c r="B12" s="4" t="s">
        <v>9</v>
      </c>
      <c r="C12" s="13">
        <f>'Bd President'!K7</f>
        <v>0</v>
      </c>
      <c r="D12" s="13">
        <f>'Bd Vice-President'!K6</f>
        <v>0</v>
      </c>
      <c r="E12" s="13"/>
      <c r="F12" s="45">
        <f t="shared" si="0"/>
        <v>0</v>
      </c>
    </row>
    <row r="13" spans="1:7" x14ac:dyDescent="0.35">
      <c r="A13" s="8" t="s">
        <v>6</v>
      </c>
      <c r="B13" s="4"/>
      <c r="C13" s="13"/>
      <c r="D13" s="13"/>
      <c r="E13" s="13"/>
      <c r="F13" s="45">
        <f t="shared" si="0"/>
        <v>0</v>
      </c>
    </row>
    <row r="14" spans="1:7" x14ac:dyDescent="0.35">
      <c r="A14" s="8"/>
      <c r="B14" s="4"/>
      <c r="C14" s="13"/>
      <c r="D14" s="13"/>
      <c r="E14" s="13"/>
      <c r="F14" s="45"/>
    </row>
    <row r="15" spans="1:7" s="27" customFormat="1" ht="15" thickBot="1" x14ac:dyDescent="0.4">
      <c r="A15" s="42" t="s">
        <v>7</v>
      </c>
      <c r="B15" s="43"/>
      <c r="C15" s="43">
        <f>SUM(C5:C14)</f>
        <v>0</v>
      </c>
      <c r="D15" s="43">
        <f>SUM(D5:D14)</f>
        <v>0</v>
      </c>
      <c r="E15" s="43">
        <f>SUM(E5:E14)</f>
        <v>0</v>
      </c>
      <c r="F15" s="104">
        <f>SUM(C15:E15)</f>
        <v>0</v>
      </c>
    </row>
    <row r="17" spans="2:2" x14ac:dyDescent="0.35">
      <c r="B17" t="s">
        <v>21</v>
      </c>
    </row>
  </sheetData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N7"/>
  <sheetViews>
    <sheetView workbookViewId="0"/>
  </sheetViews>
  <sheetFormatPr defaultColWidth="8.81640625" defaultRowHeight="14.5" x14ac:dyDescent="0.35"/>
  <cols>
    <col min="1" max="1" width="11.81640625" style="70" customWidth="1"/>
    <col min="2" max="2" width="11.7265625" customWidth="1"/>
    <col min="3" max="3" width="22" bestFit="1" customWidth="1"/>
    <col min="4" max="4" width="28.453125" customWidth="1"/>
    <col min="5" max="5" width="15.1796875" style="2" bestFit="1" customWidth="1"/>
    <col min="6" max="6" width="8" style="2" bestFit="1" customWidth="1"/>
    <col min="7" max="7" width="8.54296875" style="2" bestFit="1" customWidth="1"/>
    <col min="8" max="8" width="9.1796875" style="2" bestFit="1" customWidth="1"/>
    <col min="9" max="9" width="7.7265625" style="2" customWidth="1"/>
    <col min="10" max="11" width="8.81640625" style="2"/>
    <col min="12" max="12" width="11.1796875" style="2" customWidth="1"/>
  </cols>
  <sheetData>
    <row r="1" spans="1:14" ht="19" thickBot="1" x14ac:dyDescent="0.5">
      <c r="A1" s="78" t="s">
        <v>55</v>
      </c>
      <c r="I1" s="25" t="s">
        <v>39</v>
      </c>
      <c r="M1" s="2"/>
      <c r="N1" s="2"/>
    </row>
    <row r="2" spans="1:14" x14ac:dyDescent="0.35">
      <c r="A2" s="93"/>
      <c r="B2" s="7"/>
      <c r="C2" s="7"/>
      <c r="D2" s="7"/>
      <c r="E2" s="19"/>
      <c r="F2" s="19"/>
      <c r="G2" s="19"/>
      <c r="H2" s="19"/>
      <c r="I2" s="19"/>
      <c r="J2" s="29"/>
      <c r="K2" s="19"/>
      <c r="L2" s="20"/>
      <c r="M2" s="2"/>
      <c r="N2" s="2"/>
    </row>
    <row r="3" spans="1:14" s="12" customFormat="1" ht="29" x14ac:dyDescent="0.35">
      <c r="A3" s="77" t="s">
        <v>27</v>
      </c>
      <c r="B3" s="71" t="s">
        <v>25</v>
      </c>
      <c r="C3" s="72" t="s">
        <v>28</v>
      </c>
      <c r="D3" s="73" t="s">
        <v>26</v>
      </c>
      <c r="E3" s="14" t="s">
        <v>0</v>
      </c>
      <c r="F3" s="14" t="s">
        <v>1</v>
      </c>
      <c r="G3" s="14" t="s">
        <v>3</v>
      </c>
      <c r="H3" s="15" t="s">
        <v>10</v>
      </c>
      <c r="I3" s="15" t="s">
        <v>4</v>
      </c>
      <c r="J3" s="15" t="s">
        <v>5</v>
      </c>
      <c r="K3" s="14" t="s">
        <v>9</v>
      </c>
      <c r="L3" s="21" t="s">
        <v>19</v>
      </c>
      <c r="N3" s="11"/>
    </row>
    <row r="4" spans="1:14" x14ac:dyDescent="0.35">
      <c r="A4" s="94"/>
      <c r="B4" s="94"/>
      <c r="C4" s="94"/>
      <c r="D4" s="16"/>
      <c r="E4" s="17"/>
      <c r="F4" s="17"/>
      <c r="G4" s="17"/>
      <c r="H4" s="17"/>
      <c r="I4" s="17"/>
      <c r="J4" s="13"/>
      <c r="K4" s="13"/>
      <c r="L4" s="45">
        <f>SUM(E4:K4)</f>
        <v>0</v>
      </c>
    </row>
    <row r="5" spans="1:14" x14ac:dyDescent="0.35">
      <c r="A5" s="94"/>
      <c r="B5" s="94"/>
      <c r="C5" s="94"/>
      <c r="D5" s="16"/>
      <c r="E5" s="13"/>
      <c r="F5" s="13"/>
      <c r="G5" s="13"/>
      <c r="H5" s="13"/>
      <c r="I5" s="13"/>
      <c r="J5" s="17"/>
      <c r="K5" s="13"/>
      <c r="L5" s="22">
        <f>SUM(E5:K5)</f>
        <v>0</v>
      </c>
    </row>
    <row r="6" spans="1:14" x14ac:dyDescent="0.35">
      <c r="A6" s="75"/>
      <c r="B6" s="16"/>
      <c r="C6" s="16"/>
      <c r="D6" s="110"/>
      <c r="E6" s="17"/>
      <c r="F6" s="17"/>
      <c r="G6" s="17"/>
      <c r="H6" s="17"/>
      <c r="I6" s="17"/>
      <c r="J6" s="13"/>
      <c r="K6" s="13"/>
      <c r="L6" s="45">
        <f t="shared" ref="L6" si="0">SUM(E6:K6)</f>
        <v>0</v>
      </c>
    </row>
    <row r="7" spans="1:14" s="1" customFormat="1" ht="15" thickBot="1" x14ac:dyDescent="0.4">
      <c r="A7" s="112" t="s">
        <v>11</v>
      </c>
      <c r="B7" s="100"/>
      <c r="C7" s="100"/>
      <c r="D7" s="100"/>
      <c r="E7" s="101">
        <f t="shared" ref="E7:L7" si="1">SUM(E4:E6)</f>
        <v>0</v>
      </c>
      <c r="F7" s="101">
        <f t="shared" si="1"/>
        <v>0</v>
      </c>
      <c r="G7" s="101">
        <f t="shared" si="1"/>
        <v>0</v>
      </c>
      <c r="H7" s="101">
        <f t="shared" si="1"/>
        <v>0</v>
      </c>
      <c r="I7" s="101">
        <f t="shared" si="1"/>
        <v>0</v>
      </c>
      <c r="J7" s="101">
        <f t="shared" si="1"/>
        <v>0</v>
      </c>
      <c r="K7" s="101">
        <f t="shared" si="1"/>
        <v>0</v>
      </c>
      <c r="L7" s="102">
        <f t="shared" si="1"/>
        <v>0</v>
      </c>
    </row>
  </sheetData>
  <pageMargins left="0.25" right="0.25" top="0.75" bottom="0.75" header="0.3" footer="0.3"/>
  <pageSetup scale="8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N8"/>
  <sheetViews>
    <sheetView workbookViewId="0">
      <selection activeCell="B15" sqref="B15"/>
    </sheetView>
  </sheetViews>
  <sheetFormatPr defaultColWidth="8.81640625" defaultRowHeight="14.5" x14ac:dyDescent="0.35"/>
  <cols>
    <col min="1" max="1" width="13.453125" style="70" customWidth="1"/>
    <col min="2" max="2" width="11.7265625" customWidth="1"/>
    <col min="3" max="3" width="14.81640625" bestFit="1" customWidth="1"/>
    <col min="4" max="4" width="27.81640625" bestFit="1" customWidth="1"/>
    <col min="5" max="5" width="15.1796875" style="2" bestFit="1" customWidth="1"/>
    <col min="6" max="6" width="8" style="2" bestFit="1" customWidth="1"/>
    <col min="7" max="7" width="8.54296875" style="2" bestFit="1" customWidth="1"/>
    <col min="8" max="8" width="9.1796875" style="2" bestFit="1" customWidth="1"/>
    <col min="9" max="9" width="7.7265625" style="2" customWidth="1"/>
    <col min="10" max="10" width="7.26953125" style="2" customWidth="1"/>
    <col min="11" max="11" width="7.81640625" style="2" customWidth="1"/>
    <col min="12" max="12" width="10.453125" style="2" customWidth="1"/>
  </cols>
  <sheetData>
    <row r="1" spans="1:14" ht="19" thickBot="1" x14ac:dyDescent="0.5">
      <c r="A1" s="78" t="s">
        <v>56</v>
      </c>
      <c r="G1" s="25" t="str">
        <f>'Sonia Dennis'!I1</f>
        <v>April 1, 2023 - March 31, 2024</v>
      </c>
      <c r="I1" s="25"/>
      <c r="M1" s="2"/>
      <c r="N1" s="2"/>
    </row>
    <row r="2" spans="1:14" x14ac:dyDescent="0.35">
      <c r="A2" s="93"/>
      <c r="B2" s="7"/>
      <c r="C2" s="7"/>
      <c r="D2" s="7"/>
      <c r="E2" s="19"/>
      <c r="F2" s="19"/>
      <c r="G2" s="19"/>
      <c r="H2" s="19"/>
      <c r="I2" s="19"/>
      <c r="J2" s="29"/>
      <c r="K2" s="19"/>
      <c r="L2" s="20"/>
      <c r="M2" s="2"/>
      <c r="N2" s="2"/>
    </row>
    <row r="3" spans="1:14" s="12" customFormat="1" ht="29" x14ac:dyDescent="0.35">
      <c r="A3" s="77" t="s">
        <v>27</v>
      </c>
      <c r="B3" s="71" t="s">
        <v>25</v>
      </c>
      <c r="C3" s="72" t="s">
        <v>28</v>
      </c>
      <c r="D3" s="73" t="s">
        <v>26</v>
      </c>
      <c r="E3" s="14" t="s">
        <v>0</v>
      </c>
      <c r="F3" s="14" t="s">
        <v>1</v>
      </c>
      <c r="G3" s="14" t="s">
        <v>3</v>
      </c>
      <c r="H3" s="15" t="s">
        <v>10</v>
      </c>
      <c r="I3" s="15" t="s">
        <v>4</v>
      </c>
      <c r="J3" s="15" t="s">
        <v>5</v>
      </c>
      <c r="K3" s="14" t="s">
        <v>9</v>
      </c>
      <c r="L3" s="21" t="s">
        <v>19</v>
      </c>
      <c r="N3" s="11"/>
    </row>
    <row r="4" spans="1:14" x14ac:dyDescent="0.35">
      <c r="A4" s="94"/>
      <c r="B4" s="69"/>
      <c r="C4" s="68"/>
      <c r="D4" s="16"/>
      <c r="E4" s="17"/>
      <c r="F4" s="17"/>
      <c r="G4" s="13"/>
      <c r="H4" s="13"/>
      <c r="I4" s="13"/>
      <c r="J4" s="17"/>
      <c r="K4" s="13"/>
      <c r="L4" s="22">
        <f>SUM(E4:K4)</f>
        <v>0</v>
      </c>
    </row>
    <row r="5" spans="1:14" x14ac:dyDescent="0.35">
      <c r="A5" s="94"/>
      <c r="B5" s="16"/>
      <c r="C5" s="16"/>
      <c r="D5" s="16"/>
      <c r="E5" s="13"/>
      <c r="F5" s="13"/>
      <c r="G5" s="13"/>
      <c r="H5" s="13"/>
      <c r="I5" s="13"/>
      <c r="J5" s="17"/>
      <c r="K5" s="13"/>
      <c r="L5" s="22">
        <f>SUM(E5:K5)</f>
        <v>0</v>
      </c>
    </row>
    <row r="6" spans="1:14" s="1" customFormat="1" ht="15" thickBot="1" x14ac:dyDescent="0.4">
      <c r="A6" s="96" t="s">
        <v>11</v>
      </c>
      <c r="B6" s="41"/>
      <c r="C6" s="41"/>
      <c r="D6" s="41"/>
      <c r="E6" s="97">
        <f t="shared" ref="E6:L6" si="0">SUM(E4:E5)</f>
        <v>0</v>
      </c>
      <c r="F6" s="97">
        <f t="shared" si="0"/>
        <v>0</v>
      </c>
      <c r="G6" s="97">
        <f t="shared" si="0"/>
        <v>0</v>
      </c>
      <c r="H6" s="97">
        <f t="shared" si="0"/>
        <v>0</v>
      </c>
      <c r="I6" s="97">
        <f t="shared" si="0"/>
        <v>0</v>
      </c>
      <c r="J6" s="97">
        <f t="shared" si="0"/>
        <v>0</v>
      </c>
      <c r="K6" s="97">
        <f t="shared" si="0"/>
        <v>0</v>
      </c>
      <c r="L6" s="98">
        <f t="shared" si="0"/>
        <v>0</v>
      </c>
    </row>
    <row r="7" spans="1:14" s="1" customFormat="1" x14ac:dyDescent="0.35">
      <c r="A7" s="111"/>
      <c r="E7" s="9"/>
      <c r="F7" s="9"/>
      <c r="G7" s="9"/>
      <c r="H7" s="9"/>
      <c r="I7" s="9"/>
      <c r="J7" s="9"/>
      <c r="K7" s="9"/>
      <c r="L7" s="9"/>
    </row>
    <row r="8" spans="1:14" x14ac:dyDescent="0.35">
      <c r="B8" s="70"/>
      <c r="C8" s="70"/>
      <c r="D8" s="70"/>
    </row>
  </sheetData>
  <pageMargins left="0.75" right="0.75" top="1" bottom="1" header="0.5" footer="0.5"/>
  <pageSetup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ExecutiveTravel 2023-2024 Total</vt:lpstr>
      <vt:lpstr>Sonia Dennis</vt:lpstr>
      <vt:lpstr>Clayton Greaves</vt:lpstr>
      <vt:lpstr>Anne-Marie Simpson</vt:lpstr>
      <vt:lpstr>Karen Spencer</vt:lpstr>
      <vt:lpstr>Bd Member Travel 2023-2024</vt:lpstr>
      <vt:lpstr>Bd President</vt:lpstr>
      <vt:lpstr>Bd Vice-President</vt:lpstr>
      <vt:lpstr>'ExecutiveTravel 2023-2024 Total'!Print_Area</vt:lpstr>
      <vt:lpstr>'Karen Spencer'!Print_Area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Wang</dc:creator>
  <cp:lastModifiedBy>Jacqueline Morris</cp:lastModifiedBy>
  <cp:lastPrinted>2022-06-29T19:29:31Z</cp:lastPrinted>
  <dcterms:created xsi:type="dcterms:W3CDTF">2016-04-28T14:17:12Z</dcterms:created>
  <dcterms:modified xsi:type="dcterms:W3CDTF">2024-08-07T12:35:54Z</dcterms:modified>
</cp:coreProperties>
</file>